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ai0.sharepoint.com/sites/MC-PATI/Shared Documents/06 Procurement/RFPs/2024/RFP-ATI-058 HR and Payroll Firm for Angola Staff/"/>
    </mc:Choice>
  </mc:AlternateContent>
  <xr:revisionPtr revIDLastSave="150" documentId="13_ncr:1_{13570112-2BD5-4F1F-94D1-8B3EDBFCF15D}" xr6:coauthVersionLast="47" xr6:coauthVersionMax="47" xr10:uidLastSave="{EBD47FD2-BBE7-4C14-8DE1-9543C339D998}"/>
  <bookViews>
    <workbookView xWindow="-110" yWindow="-110" windowWidth="19420" windowHeight="10420" xr2:uid="{00000000-000D-0000-FFFF-FFFF00000000}"/>
  </bookViews>
  <sheets>
    <sheet name="Budget- Offeror's Name" sheetId="1" r:id="rId1"/>
    <sheet name="Hourly Rate Buildup" sheetId="2" r:id="rId2"/>
  </sheet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5" i="1" l="1"/>
  <c r="K30" i="1"/>
  <c r="J10" i="2"/>
  <c r="J4" i="2"/>
  <c r="J5" i="2"/>
  <c r="J6" i="2"/>
  <c r="J9" i="2"/>
  <c r="F16" i="1"/>
  <c r="J8" i="2"/>
  <c r="J7" i="2"/>
  <c r="J16" i="1"/>
  <c r="G20" i="1" l="1"/>
  <c r="G21" i="1"/>
  <c r="G22" i="1"/>
  <c r="G23" i="1"/>
  <c r="G24" i="1"/>
  <c r="K20" i="1"/>
  <c r="K21" i="1"/>
  <c r="K22" i="1"/>
  <c r="K23" i="1"/>
  <c r="K24" i="1"/>
  <c r="G19" i="1"/>
  <c r="G26" i="1" s="1"/>
  <c r="B15" i="1"/>
  <c r="E10" i="1"/>
  <c r="I10" i="1" s="1"/>
  <c r="E13" i="1"/>
  <c r="I13" i="1" s="1"/>
  <c r="E15" i="1"/>
  <c r="I15" i="1" s="1"/>
  <c r="K15" i="1" s="1"/>
  <c r="B10" i="1"/>
  <c r="B11" i="1"/>
  <c r="B12" i="1"/>
  <c r="B13" i="1"/>
  <c r="B14" i="1"/>
  <c r="B9" i="1"/>
  <c r="E11" i="1"/>
  <c r="I11" i="1" s="1"/>
  <c r="E12" i="1"/>
  <c r="I12" i="1" s="1"/>
  <c r="G13" i="1" l="1"/>
  <c r="G15" i="1"/>
  <c r="E14" i="1"/>
  <c r="I14" i="1" s="1"/>
  <c r="K11" i="1"/>
  <c r="K10" i="1"/>
  <c r="K19" i="1"/>
  <c r="K26" i="1" s="1"/>
  <c r="G12" i="1"/>
  <c r="G11" i="1"/>
  <c r="G10" i="1"/>
  <c r="K12" i="1"/>
  <c r="G14" i="1" l="1"/>
  <c r="K13" i="1"/>
  <c r="K14" i="1" l="1"/>
  <c r="E9" i="1" l="1"/>
  <c r="I9" i="1" s="1"/>
  <c r="G9" i="1" l="1"/>
  <c r="G16" i="1" s="1"/>
  <c r="G28" i="1" s="1"/>
  <c r="G32" i="1" l="1"/>
  <c r="K9" i="1"/>
  <c r="K16" i="1" l="1"/>
  <c r="K28" i="1" l="1"/>
  <c r="K34" i="1" s="1"/>
  <c r="K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tc={866081C3-EEEF-4101-88F9-E3CAE908FE02}</author>
  </authors>
  <commentList>
    <comment ref="G30" authorId="0" shapeId="0" xr:uid="{866081C3-EEEF-4101-88F9-E3CAE908FE02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amounts are prefilled by ATI and offeror should not remove. The amounts are equivalent to Total ATI Salaries including benefits and allowances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tc={EDFFC8A0-0D63-430E-AF23-581CE0DC660C}</author>
  </authors>
  <commentList>
    <comment ref="J3" authorId="0" shapeId="0" xr:uid="{EDFFC8A0-0D63-430E-AF23-581CE0DC660C}">
      <text>
        <t>[Threaded comment]
Your version of Excel allows you to read this threaded comment; however, any edits to it will get removed if the file is opened in a newer version of Excel. Learn more: https://go.microsoft.com/fwlink/?linkid=870924
Comment:
    Bidder must provide their loaded daily rate buildup</t>
      </text>
    </comment>
  </commentList>
</comments>
</file>

<file path=xl/sharedStrings.xml><?xml version="1.0" encoding="utf-8"?>
<sst xmlns="http://schemas.openxmlformats.org/spreadsheetml/2006/main" count="99" uniqueCount="54">
  <si>
    <t>Insert Subcontractor Letter Head</t>
  </si>
  <si>
    <t>Entire period of sub-contract</t>
  </si>
  <si>
    <t>Name/Description</t>
  </si>
  <si>
    <t>Cost</t>
  </si>
  <si>
    <t>Unit</t>
  </si>
  <si>
    <t>Description</t>
  </si>
  <si>
    <t>Rate/Unit Cost</t>
  </si>
  <si>
    <t>Units</t>
  </si>
  <si>
    <t>LS</t>
  </si>
  <si>
    <t>Position</t>
  </si>
  <si>
    <t>Name</t>
  </si>
  <si>
    <t xml:space="preserve">Note: </t>
  </si>
  <si>
    <t>I.SUBCONTRACTOR LABOR CATERGORY</t>
  </si>
  <si>
    <t>Insert name and  role</t>
  </si>
  <si>
    <t>OTHER DIRECT COSTS</t>
  </si>
  <si>
    <t>A. TOTAL SUBCONTRACTOR LABOR</t>
  </si>
  <si>
    <t>D. TOTAL ATI SALARIES inlcuding Benefits and allawances</t>
  </si>
  <si>
    <t>Name of Offeror</t>
  </si>
  <si>
    <t>Cost Reimbursable Budget Template</t>
  </si>
  <si>
    <t>C. TOTAL SUBCONTRACTOR LABOR AND ODC's</t>
  </si>
  <si>
    <t>TBD</t>
  </si>
  <si>
    <t>B. TOTAL SUBCONTRACTOR OTHER DIRECT COST (ODC's)</t>
  </si>
  <si>
    <t>TOTAL SUBCONTRACTOR LABOR AND ODC's (Year 1-3)</t>
  </si>
  <si>
    <t xml:space="preserve">E. TOTAL SUBCONTRACTOR's COST including Fees + ATI Salaries </t>
  </si>
  <si>
    <t>TOTAL ATI SALARIES inlcuding Benefits and allawances inlcuding Benefits and allawances (Year 1-3)</t>
  </si>
  <si>
    <t>Daily Rate Annual Escalation:</t>
  </si>
  <si>
    <t>Fringe (USD)</t>
  </si>
  <si>
    <t>Overheads (USD)</t>
  </si>
  <si>
    <t>G&amp;A (USD)</t>
  </si>
  <si>
    <t>Offeror must provide justification of their cost elements</t>
  </si>
  <si>
    <t xml:space="preserve">Catergory 3: e.g </t>
  </si>
  <si>
    <t>Catergory 4: e.g</t>
  </si>
  <si>
    <t xml:space="preserve">Catergory 5: e.g </t>
  </si>
  <si>
    <t xml:space="preserve">Catergory 6: e.g </t>
  </si>
  <si>
    <t xml:space="preserve">TBD </t>
  </si>
  <si>
    <t>Hourly Loaded Rate</t>
  </si>
  <si>
    <t>Level of Effort (Hours)</t>
  </si>
  <si>
    <t>Base Hourly Rate $ (Unloaded)</t>
  </si>
  <si>
    <t>Loaded Hourly Rate $ including Profit/Fee</t>
  </si>
  <si>
    <t>Region:</t>
  </si>
  <si>
    <t>Fixed Hourly Loaded Rate Breakdown</t>
  </si>
  <si>
    <t>Profits/Fees (USD)</t>
  </si>
  <si>
    <t>Hours</t>
  </si>
  <si>
    <t>e.g Bank Charges</t>
  </si>
  <si>
    <t>e.g FX Charges</t>
  </si>
  <si>
    <t>Offeror must provide their hourly rate buildup</t>
  </si>
  <si>
    <t>Angola</t>
  </si>
  <si>
    <t>RFP ATI-058</t>
  </si>
  <si>
    <t>HR and Payroll Firm for Angola Staff</t>
  </si>
  <si>
    <t>Year 1 (Base Year-12 months, June 2024-May 2025)</t>
  </si>
  <si>
    <t>Option Year (12 months June 2025-May 2026)</t>
  </si>
  <si>
    <t xml:space="preserve">Catergory 1: Team Lead </t>
  </si>
  <si>
    <t>Catergory 2:  Accountant</t>
  </si>
  <si>
    <t xml:space="preserve">Catergory 3: HR/Contracts/Labor compliance Expert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</si>
</sst>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&quot;$&quot;#,##0"/>
    <numFmt numFmtId="167" formatCode="[$-C09]dd\-mmm\-yy;@"/>
    <numFmt numFmtId="168" formatCode="#,##0.0_);\(#,##0.0\);&quot;-&quot;_);@_)"/>
    <numFmt numFmtId="169" formatCode="#,##0_);\(#,##0\);&quot;-&quot;_);@_)"/>
    <numFmt numFmtId="170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rgb="FF0033CC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0"/>
      <color theme="0"/>
      <name val="Arial"/>
      <family val="2"/>
    </font>
    <font>
      <i/>
      <sz val="10"/>
      <color theme="1"/>
      <name val="Arial"/>
      <family val="2"/>
    </font>
    <font>
      <b/>
      <sz val="1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2B5A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5788"/>
        <bgColor indexed="64"/>
      </patternFill>
    </fill>
    <fill>
      <patternFill patternType="solid">
        <fgColor rgb="FFC2E5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4" fillId="4" borderId="0"/>
    <xf numFmtId="168" fontId="5" fillId="5" borderId="12"/>
    <xf numFmtId="169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4" fillId="2" borderId="2" xfId="1" applyFont="1" applyFill="1" applyBorder="1"/>
    <xf numFmtId="164" fontId="3" fillId="3" borderId="0" xfId="1" applyNumberFormat="1" applyFont="1" applyFill="1" applyAlignment="1">
      <alignment horizontal="left"/>
    </xf>
    <xf numFmtId="8" fontId="2" fillId="3" borderId="0" xfId="3" applyNumberFormat="1" applyFont="1" applyFill="1" applyBorder="1" applyAlignment="1">
      <alignment horizontal="right" vertical="top"/>
    </xf>
    <xf numFmtId="0" fontId="3" fillId="3" borderId="3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7" fontId="2" fillId="3" borderId="7" xfId="2" applyNumberFormat="1" applyFont="1" applyFill="1" applyBorder="1" applyAlignment="1">
      <alignment vertical="top"/>
    </xf>
    <xf numFmtId="0" fontId="4" fillId="2" borderId="2" xfId="1" applyFont="1" applyFill="1" applyBorder="1" applyAlignment="1">
      <alignment vertical="center" wrapText="1"/>
    </xf>
    <xf numFmtId="0" fontId="3" fillId="3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 wrapText="1"/>
    </xf>
    <xf numFmtId="8" fontId="2" fillId="0" borderId="0" xfId="3" applyNumberFormat="1" applyFont="1" applyFill="1" applyBorder="1" applyAlignment="1">
      <alignment horizontal="right" vertical="top"/>
    </xf>
    <xf numFmtId="5" fontId="2" fillId="0" borderId="7" xfId="2" applyNumberFormat="1" applyFont="1" applyFill="1" applyBorder="1" applyAlignment="1">
      <alignment vertical="top"/>
    </xf>
    <xf numFmtId="0" fontId="3" fillId="3" borderId="14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0" xfId="1" applyFont="1" applyFill="1" applyBorder="1"/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6" borderId="8" xfId="1" applyFont="1" applyFill="1" applyBorder="1" applyAlignment="1">
      <alignment vertical="center"/>
    </xf>
    <xf numFmtId="0" fontId="4" fillId="6" borderId="9" xfId="1" applyFont="1" applyFill="1" applyBorder="1" applyAlignment="1">
      <alignment vertical="center"/>
    </xf>
    <xf numFmtId="2" fontId="4" fillId="6" borderId="9" xfId="1" applyNumberFormat="1" applyFont="1" applyFill="1" applyBorder="1" applyAlignment="1">
      <alignment horizontal="center" vertical="center"/>
    </xf>
    <xf numFmtId="0" fontId="2" fillId="3" borderId="0" xfId="1" applyFont="1" applyFill="1"/>
    <xf numFmtId="0" fontId="2" fillId="3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3" borderId="6" xfId="1" applyFont="1" applyFill="1" applyBorder="1"/>
    <xf numFmtId="0" fontId="2" fillId="3" borderId="0" xfId="1" applyFont="1" applyFill="1" applyBorder="1"/>
    <xf numFmtId="3" fontId="2" fillId="3" borderId="0" xfId="1" applyNumberFormat="1" applyFont="1" applyFill="1" applyBorder="1" applyAlignment="1">
      <alignment horizontal="center"/>
    </xf>
    <xf numFmtId="0" fontId="2" fillId="3" borderId="7" xfId="1" applyFont="1" applyFill="1" applyBorder="1"/>
    <xf numFmtId="3" fontId="2" fillId="0" borderId="0" xfId="1" applyNumberFormat="1" applyFont="1" applyBorder="1" applyAlignment="1">
      <alignment horizontal="center" vertical="top"/>
    </xf>
    <xf numFmtId="0" fontId="2" fillId="0" borderId="0" xfId="1" applyFont="1" applyBorder="1"/>
    <xf numFmtId="0" fontId="2" fillId="3" borderId="11" xfId="1" applyFont="1" applyFill="1" applyBorder="1"/>
    <xf numFmtId="0" fontId="7" fillId="3" borderId="0" xfId="0" applyFont="1" applyFill="1"/>
    <xf numFmtId="0" fontId="7" fillId="0" borderId="6" xfId="0" applyFont="1" applyBorder="1"/>
    <xf numFmtId="0" fontId="2" fillId="0" borderId="6" xfId="0" applyFont="1" applyBorder="1" applyAlignment="1">
      <alignment horizontal="left" wrapText="1"/>
    </xf>
    <xf numFmtId="0" fontId="7" fillId="3" borderId="0" xfId="0" applyFont="1" applyFill="1" applyBorder="1"/>
    <xf numFmtId="0" fontId="3" fillId="3" borderId="16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/>
    </xf>
    <xf numFmtId="10" fontId="2" fillId="3" borderId="6" xfId="1" applyNumberFormat="1" applyFont="1" applyFill="1" applyBorder="1"/>
    <xf numFmtId="0" fontId="3" fillId="3" borderId="3" xfId="1" applyFont="1" applyFill="1" applyBorder="1" applyAlignment="1">
      <alignment horizontal="center" vertical="center"/>
    </xf>
    <xf numFmtId="166" fontId="2" fillId="0" borderId="6" xfId="1" applyNumberFormat="1" applyFont="1" applyBorder="1" applyAlignment="1">
      <alignment vertical="top"/>
    </xf>
    <xf numFmtId="0" fontId="8" fillId="0" borderId="0" xfId="0" applyFont="1"/>
    <xf numFmtId="49" fontId="2" fillId="0" borderId="18" xfId="0" applyNumberFormat="1" applyFont="1" applyBorder="1"/>
    <xf numFmtId="0" fontId="2" fillId="0" borderId="20" xfId="0" applyFont="1" applyBorder="1"/>
    <xf numFmtId="49" fontId="2" fillId="3" borderId="6" xfId="1" applyNumberFormat="1" applyFont="1" applyFill="1" applyBorder="1" applyAlignment="1">
      <alignment horizontal="left" indent="1"/>
    </xf>
    <xf numFmtId="0" fontId="9" fillId="0" borderId="0" xfId="0" applyFont="1"/>
    <xf numFmtId="0" fontId="3" fillId="7" borderId="13" xfId="1" applyFont="1" applyFill="1" applyBorder="1" applyAlignment="1">
      <alignment horizontal="left" vertical="center"/>
    </xf>
    <xf numFmtId="0" fontId="2" fillId="7" borderId="0" xfId="1" applyFont="1" applyFill="1" applyBorder="1"/>
    <xf numFmtId="0" fontId="4" fillId="9" borderId="8" xfId="1" applyFont="1" applyFill="1" applyBorder="1" applyAlignment="1">
      <alignment vertical="center"/>
    </xf>
    <xf numFmtId="0" fontId="4" fillId="9" borderId="9" xfId="1" applyFont="1" applyFill="1" applyBorder="1" applyAlignment="1">
      <alignment vertical="center"/>
    </xf>
    <xf numFmtId="0" fontId="4" fillId="9" borderId="9" xfId="1" applyFont="1" applyFill="1" applyBorder="1" applyAlignment="1">
      <alignment horizontal="center" vertical="center"/>
    </xf>
    <xf numFmtId="165" fontId="4" fillId="9" borderId="10" xfId="2" applyNumberFormat="1" applyFont="1" applyFill="1" applyBorder="1" applyAlignment="1">
      <alignment vertical="center"/>
    </xf>
    <xf numFmtId="0" fontId="4" fillId="9" borderId="6" xfId="1" applyFont="1" applyFill="1" applyBorder="1" applyAlignment="1">
      <alignment vertical="center"/>
    </xf>
    <xf numFmtId="0" fontId="4" fillId="9" borderId="0" xfId="1" applyFont="1" applyFill="1" applyBorder="1" applyAlignment="1">
      <alignment vertical="center"/>
    </xf>
    <xf numFmtId="0" fontId="4" fillId="9" borderId="0" xfId="1" applyFont="1" applyFill="1" applyBorder="1" applyAlignment="1">
      <alignment horizontal="center" vertical="center"/>
    </xf>
    <xf numFmtId="165" fontId="4" fillId="9" borderId="7" xfId="2" applyNumberFormat="1" applyFont="1" applyFill="1" applyBorder="1" applyAlignment="1">
      <alignment vertical="center"/>
    </xf>
    <xf numFmtId="44" fontId="4" fillId="9" borderId="10" xfId="2" applyFont="1" applyFill="1" applyBorder="1" applyAlignment="1">
      <alignment vertical="center"/>
    </xf>
    <xf numFmtId="0" fontId="4" fillId="2" borderId="1" xfId="1" applyFont="1" applyFill="1" applyBorder="1"/>
    <xf numFmtId="0" fontId="4" fillId="2" borderId="17" xfId="1" applyFont="1" applyFill="1" applyBorder="1" applyAlignment="1">
      <alignment wrapText="1"/>
    </xf>
    <xf numFmtId="0" fontId="4" fillId="2" borderId="6" xfId="1" applyFont="1" applyFill="1" applyBorder="1"/>
    <xf numFmtId="0" fontId="4" fillId="2" borderId="7" xfId="1" applyFont="1" applyFill="1" applyBorder="1"/>
    <xf numFmtId="0" fontId="4" fillId="2" borderId="22" xfId="1" applyFont="1" applyFill="1" applyBorder="1"/>
    <xf numFmtId="0" fontId="4" fillId="2" borderId="23" xfId="1" applyFont="1" applyFill="1" applyBorder="1"/>
    <xf numFmtId="0" fontId="4" fillId="2" borderId="11" xfId="1" applyFont="1" applyFill="1" applyBorder="1"/>
    <xf numFmtId="0" fontId="4" fillId="2" borderId="21" xfId="1" applyFont="1" applyFill="1" applyBorder="1"/>
    <xf numFmtId="0" fontId="4" fillId="2" borderId="8" xfId="1" applyFont="1" applyFill="1" applyBorder="1"/>
    <xf numFmtId="170" fontId="2" fillId="0" borderId="15" xfId="11" applyNumberFormat="1" applyFont="1" applyFill="1" applyBorder="1"/>
    <xf numFmtId="0" fontId="4" fillId="2" borderId="17" xfId="1" applyFont="1" applyFill="1" applyBorder="1"/>
    <xf numFmtId="0" fontId="4" fillId="2" borderId="25" xfId="1" applyFont="1" applyFill="1" applyBorder="1"/>
    <xf numFmtId="0" fontId="2" fillId="0" borderId="27" xfId="0" applyFont="1" applyBorder="1"/>
    <xf numFmtId="44" fontId="10" fillId="10" borderId="10" xfId="12" applyNumberFormat="1" applyFont="1" applyFill="1" applyBorder="1" applyAlignment="1">
      <alignment vertical="center"/>
    </xf>
    <xf numFmtId="165" fontId="4" fillId="8" borderId="8" xfId="2" applyNumberFormat="1" applyFont="1" applyFill="1" applyBorder="1"/>
    <xf numFmtId="165" fontId="4" fillId="8" borderId="9" xfId="2" applyNumberFormat="1" applyFont="1" applyFill="1" applyBorder="1"/>
    <xf numFmtId="3" fontId="4" fillId="8" borderId="8" xfId="4" applyNumberFormat="1" applyFont="1" applyFill="1" applyBorder="1" applyAlignment="1">
      <alignment horizontal="center"/>
    </xf>
    <xf numFmtId="3" fontId="4" fillId="8" borderId="9" xfId="4" applyNumberFormat="1" applyFont="1" applyFill="1" applyBorder="1" applyAlignment="1">
      <alignment horizontal="center"/>
    </xf>
    <xf numFmtId="9" fontId="4" fillId="6" borderId="7" xfId="12" applyFont="1" applyFill="1" applyBorder="1" applyAlignment="1">
      <alignment vertical="center" wrapText="1"/>
    </xf>
    <xf numFmtId="0" fontId="4" fillId="2" borderId="29" xfId="1" applyFont="1" applyFill="1" applyBorder="1"/>
    <xf numFmtId="49" fontId="2" fillId="0" borderId="13" xfId="0" applyNumberFormat="1" applyFont="1" applyBorder="1"/>
    <xf numFmtId="0" fontId="2" fillId="0" borderId="3" xfId="0" applyFont="1" applyBorder="1"/>
    <xf numFmtId="0" fontId="2" fillId="0" borderId="24" xfId="0" applyFont="1" applyBorder="1"/>
    <xf numFmtId="43" fontId="2" fillId="0" borderId="13" xfId="11" applyFont="1" applyBorder="1" applyAlignment="1">
      <alignment horizontal="left"/>
    </xf>
    <xf numFmtId="43" fontId="0" fillId="0" borderId="19" xfId="11" applyFont="1" applyBorder="1"/>
    <xf numFmtId="43" fontId="2" fillId="0" borderId="28" xfId="11" applyFont="1" applyBorder="1" applyAlignment="1">
      <alignment horizontal="left"/>
    </xf>
    <xf numFmtId="43" fontId="2" fillId="0" borderId="18" xfId="11" applyFont="1" applyBorder="1" applyAlignment="1">
      <alignment horizontal="left"/>
    </xf>
    <xf numFmtId="43" fontId="2" fillId="0" borderId="3" xfId="11" applyFont="1" applyBorder="1" applyAlignment="1">
      <alignment horizontal="left"/>
    </xf>
    <xf numFmtId="43" fontId="2" fillId="0" borderId="19" xfId="11" applyFont="1" applyBorder="1" applyAlignment="1">
      <alignment horizontal="left"/>
    </xf>
    <xf numFmtId="43" fontId="2" fillId="0" borderId="15" xfId="11" applyFont="1" applyBorder="1" applyAlignment="1">
      <alignment horizontal="left"/>
    </xf>
    <xf numFmtId="43" fontId="2" fillId="0" borderId="24" xfId="11" applyFont="1" applyBorder="1" applyAlignment="1">
      <alignment horizontal="left"/>
    </xf>
    <xf numFmtId="43" fontId="2" fillId="0" borderId="26" xfId="11" applyFont="1" applyBorder="1" applyAlignment="1">
      <alignment horizontal="left"/>
    </xf>
    <xf numFmtId="43" fontId="2" fillId="0" borderId="11" xfId="11" applyFont="1" applyBorder="1" applyAlignment="1">
      <alignment horizontal="left"/>
    </xf>
    <xf numFmtId="43" fontId="2" fillId="0" borderId="30" xfId="11" applyFont="1" applyBorder="1" applyAlignment="1">
      <alignment horizontal="left"/>
    </xf>
    <xf numFmtId="0" fontId="12" fillId="0" borderId="6" xfId="0" applyFont="1" applyBorder="1"/>
    <xf numFmtId="0" fontId="13" fillId="2" borderId="2" xfId="1" applyFont="1" applyFill="1" applyBorder="1"/>
    <xf numFmtId="7" fontId="4" fillId="6" borderId="10" xfId="13" applyNumberFormat="1" applyFont="1" applyFill="1" applyBorder="1" applyAlignment="1">
      <alignment horizontal="center" vertical="center"/>
    </xf>
    <xf numFmtId="5" fontId="4" fillId="8" borderId="10" xfId="13" applyNumberFormat="1" applyFont="1" applyFill="1" applyBorder="1" applyAlignment="1">
      <alignment horizontal="center"/>
    </xf>
    <xf numFmtId="44" fontId="7" fillId="3" borderId="0" xfId="0" applyNumberFormat="1" applyFont="1" applyFill="1"/>
    <xf numFmtId="0" fontId="10" fillId="10" borderId="8" xfId="1" applyFont="1" applyFill="1" applyBorder="1" applyAlignment="1">
      <alignment horizontal="left" vertical="center"/>
    </xf>
    <xf numFmtId="0" fontId="10" fillId="10" borderId="9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</cellXfs>
  <cellStyles count="14">
    <cellStyle name="Comma" xfId="11" builtinId="3"/>
    <cellStyle name="Comma 17 2" xfId="4" xr:uid="{00000000-0005-0000-0000-000001000000}"/>
    <cellStyle name="Comma 2" xfId="3" xr:uid="{00000000-0005-0000-0000-000002000000}"/>
    <cellStyle name="Currency" xfId="13" builtinId="4"/>
    <cellStyle name="Currency 2" xfId="2" xr:uid="{00000000-0005-0000-0000-000004000000}"/>
    <cellStyle name="Hardcode-1DP" xfId="9" xr:uid="{00000000-0005-0000-0000-000005000000}"/>
    <cellStyle name="Normal" xfId="0" builtinId="0"/>
    <cellStyle name="Normal 13 2" xfId="7" xr:uid="{00000000-0005-0000-0000-000007000000}"/>
    <cellStyle name="Normal 4 2 2" xfId="1" xr:uid="{00000000-0005-0000-0000-000008000000}"/>
    <cellStyle name="Normal-0DP" xfId="10" xr:uid="{00000000-0005-0000-0000-000009000000}"/>
    <cellStyle name="Percent" xfId="12" builtinId="5"/>
    <cellStyle name="Percent 10 2" xfId="5" xr:uid="{00000000-0005-0000-0000-00000B000000}"/>
    <cellStyle name="Percent 2" xfId="6" xr:uid="{00000000-0005-0000-0000-00000C000000}"/>
    <cellStyle name="Row Heading 1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ke Wayamba" id="{51F92DEE-20AC-4805-97ED-AAE78FF06BC8}" userId="S::Mike_Wayamba@dai.com::a86af25b-2f91-4135-8d68-5e28302b687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30" dT="2023-06-06T09:40:43.17" personId="{51F92DEE-20AC-4805-97ED-AAE78FF06BC8}" id="{866081C3-EEEF-4101-88F9-E3CAE908FE02}">
    <text>This amounts are prefilled by ATI and offeror should not remove. The amounts are equivalent to Total ATI Salaries including benefits and allowances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J3" dT="2023-06-06T09:31:56.66" personId="{51F92DEE-20AC-4805-97ED-AAE78FF06BC8}" id="{EDFFC8A0-0D63-430E-AF23-581CE0DC660C}">
    <text>Bidder must provide their loaded daily rate buildup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B1:N35"/>
  <sheetViews>
    <sheetView showGridLines="0" tabSelected="1" zoomScaleNormal="100" zoomScalePageLayoutView="85" workbookViewId="0">
      <selection activeCell="C4" sqref="C4"/>
    </sheetView>
  </sheetViews>
  <sheetFormatPr defaultColWidth="8.6328125" defaultRowHeight="12.5" x14ac:dyDescent="0.25"/>
  <cols>
    <col min="1" max="1" width="2.6328125" style="32" customWidth="1"/>
    <col min="2" max="2" width="48" style="32" customWidth="1"/>
    <col min="3" max="3" width="23.1796875" style="32" bestFit="1" customWidth="1"/>
    <col min="4" max="4" width="14.08984375" style="32" bestFit="1" customWidth="1"/>
    <col min="5" max="5" width="16.90625" style="32" bestFit="1" customWidth="1"/>
    <col min="6" max="6" width="19.6328125" style="32" bestFit="1" customWidth="1"/>
    <col min="7" max="7" width="14.08984375" style="32" bestFit="1" customWidth="1"/>
    <col min="8" max="8" width="5.90625" style="32" bestFit="1" customWidth="1"/>
    <col min="9" max="9" width="16.90625" style="32" bestFit="1" customWidth="1"/>
    <col min="10" max="10" width="13.36328125" style="32" bestFit="1" customWidth="1"/>
    <col min="11" max="11" width="15" style="32" bestFit="1" customWidth="1"/>
    <col min="12" max="13" width="8.6328125" style="32"/>
    <col min="14" max="14" width="11.1796875" style="32" bestFit="1" customWidth="1"/>
    <col min="15" max="16384" width="8.6328125" style="32"/>
  </cols>
  <sheetData>
    <row r="1" spans="2:11" ht="13.5" thickBot="1" x14ac:dyDescent="0.35">
      <c r="B1" s="2"/>
      <c r="C1" s="22"/>
      <c r="D1" s="22"/>
      <c r="E1" s="22"/>
      <c r="F1" s="22"/>
      <c r="G1" s="22"/>
    </row>
    <row r="2" spans="2:11" ht="28.75" customHeight="1" x14ac:dyDescent="0.35">
      <c r="B2" s="104" t="s">
        <v>0</v>
      </c>
      <c r="C2" s="1"/>
      <c r="D2" s="1"/>
      <c r="E2" s="93" t="s">
        <v>39</v>
      </c>
      <c r="F2" s="93" t="s">
        <v>46</v>
      </c>
      <c r="G2" s="93"/>
      <c r="H2" s="8"/>
      <c r="I2" s="99" t="s">
        <v>17</v>
      </c>
      <c r="J2" s="99"/>
      <c r="K2" s="100"/>
    </row>
    <row r="3" spans="2:11" ht="32" customHeight="1" x14ac:dyDescent="0.3">
      <c r="B3" s="105"/>
      <c r="C3" s="16"/>
      <c r="D3" s="16"/>
      <c r="E3" s="16"/>
      <c r="F3" s="16"/>
      <c r="G3" s="16"/>
      <c r="H3" s="17"/>
      <c r="I3" s="101" t="s">
        <v>47</v>
      </c>
      <c r="J3" s="101"/>
      <c r="K3" s="102"/>
    </row>
    <row r="4" spans="2:11" ht="13.25" customHeight="1" x14ac:dyDescent="0.3">
      <c r="B4" s="105"/>
      <c r="C4" s="16"/>
      <c r="D4" s="16"/>
      <c r="E4" s="16"/>
      <c r="F4" s="16"/>
      <c r="G4" s="16"/>
      <c r="H4" s="17"/>
      <c r="I4" s="101" t="s">
        <v>48</v>
      </c>
      <c r="J4" s="101"/>
      <c r="K4" s="102"/>
    </row>
    <row r="5" spans="2:11" ht="18" customHeight="1" x14ac:dyDescent="0.3">
      <c r="B5" s="105"/>
      <c r="C5" s="16"/>
      <c r="D5" s="16"/>
      <c r="E5" s="16"/>
      <c r="F5" s="16"/>
      <c r="G5" s="16"/>
      <c r="H5" s="17"/>
      <c r="I5" s="103" t="s">
        <v>25</v>
      </c>
      <c r="J5" s="103"/>
      <c r="K5" s="76">
        <v>0</v>
      </c>
    </row>
    <row r="6" spans="2:11" ht="15.75" customHeight="1" thickBot="1" x14ac:dyDescent="0.3">
      <c r="B6" s="105"/>
      <c r="C6" s="18"/>
      <c r="D6" s="18"/>
      <c r="E6" s="18"/>
      <c r="F6" s="18"/>
      <c r="G6" s="18"/>
      <c r="H6" s="17"/>
      <c r="I6" s="109" t="s">
        <v>1</v>
      </c>
      <c r="J6" s="109"/>
      <c r="K6" s="110"/>
    </row>
    <row r="7" spans="2:11" ht="15.75" customHeight="1" thickBot="1" x14ac:dyDescent="0.3">
      <c r="B7" s="14" t="s">
        <v>18</v>
      </c>
      <c r="C7" s="15"/>
      <c r="D7" s="106" t="s">
        <v>49</v>
      </c>
      <c r="E7" s="107"/>
      <c r="F7" s="107"/>
      <c r="G7" s="108"/>
      <c r="H7" s="106" t="s">
        <v>50</v>
      </c>
      <c r="I7" s="107"/>
      <c r="J7" s="107"/>
      <c r="K7" s="108"/>
    </row>
    <row r="8" spans="2:11" ht="26" x14ac:dyDescent="0.25">
      <c r="B8" s="47" t="s">
        <v>12</v>
      </c>
      <c r="C8" s="36" t="s">
        <v>2</v>
      </c>
      <c r="D8" s="37" t="s">
        <v>4</v>
      </c>
      <c r="E8" s="10" t="s">
        <v>35</v>
      </c>
      <c r="F8" s="13" t="s">
        <v>36</v>
      </c>
      <c r="G8" s="9" t="s">
        <v>3</v>
      </c>
      <c r="H8" s="37" t="s">
        <v>4</v>
      </c>
      <c r="I8" s="10" t="s">
        <v>35</v>
      </c>
      <c r="J8" s="13" t="s">
        <v>36</v>
      </c>
      <c r="K8" s="9" t="s">
        <v>3</v>
      </c>
    </row>
    <row r="9" spans="2:11" x14ac:dyDescent="0.25">
      <c r="B9" s="45" t="str">
        <f>'Hourly Rate Buildup'!C4</f>
        <v xml:space="preserve">Catergory 1: Team Lead </v>
      </c>
      <c r="C9" s="48" t="s">
        <v>13</v>
      </c>
      <c r="D9" s="38" t="s">
        <v>42</v>
      </c>
      <c r="E9" s="3">
        <f>'Hourly Rate Buildup'!J4</f>
        <v>0</v>
      </c>
      <c r="F9" s="24"/>
      <c r="G9" s="7">
        <f>E9*F9</f>
        <v>0</v>
      </c>
      <c r="H9" s="38" t="s">
        <v>42</v>
      </c>
      <c r="I9" s="3">
        <f>E9*$K$5+E9</f>
        <v>0</v>
      </c>
      <c r="J9" s="24"/>
      <c r="K9" s="7">
        <f>I9*J9</f>
        <v>0</v>
      </c>
    </row>
    <row r="10" spans="2:11" x14ac:dyDescent="0.25">
      <c r="B10" s="45" t="str">
        <f>'Hourly Rate Buildup'!C5</f>
        <v>Catergory 2:  Accountant</v>
      </c>
      <c r="C10" s="48" t="s">
        <v>13</v>
      </c>
      <c r="D10" s="38" t="s">
        <v>42</v>
      </c>
      <c r="E10" s="3">
        <f>'Hourly Rate Buildup'!J5</f>
        <v>0</v>
      </c>
      <c r="F10" s="24"/>
      <c r="G10" s="7">
        <f>E10*F10</f>
        <v>0</v>
      </c>
      <c r="H10" s="38" t="s">
        <v>42</v>
      </c>
      <c r="I10" s="3">
        <f t="shared" ref="I10:I15" si="0">E10*$K$5+E10</f>
        <v>0</v>
      </c>
      <c r="J10" s="24"/>
      <c r="K10" s="7">
        <f t="shared" ref="K10:K14" si="1">I10*J10</f>
        <v>0</v>
      </c>
    </row>
    <row r="11" spans="2:11" x14ac:dyDescent="0.25">
      <c r="B11" s="45" t="str">
        <f>'Hourly Rate Buildup'!C6</f>
        <v xml:space="preserve">Catergory 3: HR/Contracts/Labor compliance Expert </v>
      </c>
      <c r="C11" s="48" t="s">
        <v>13</v>
      </c>
      <c r="D11" s="38" t="s">
        <v>42</v>
      </c>
      <c r="E11" s="3">
        <f>'Hourly Rate Buildup'!J6</f>
        <v>0</v>
      </c>
      <c r="F11" s="24"/>
      <c r="G11" s="7">
        <f>E11*F11</f>
        <v>0</v>
      </c>
      <c r="H11" s="38" t="s">
        <v>42</v>
      </c>
      <c r="I11" s="3">
        <f t="shared" si="0"/>
        <v>0</v>
      </c>
      <c r="J11" s="24"/>
      <c r="K11" s="7">
        <f t="shared" si="1"/>
        <v>0</v>
      </c>
    </row>
    <row r="12" spans="2:11" x14ac:dyDescent="0.25">
      <c r="B12" s="45" t="str">
        <f>'Hourly Rate Buildup'!C7</f>
        <v xml:space="preserve">Catergory 3: e.g </v>
      </c>
      <c r="C12" s="48" t="s">
        <v>13</v>
      </c>
      <c r="D12" s="38" t="s">
        <v>42</v>
      </c>
      <c r="E12" s="3">
        <f>'Hourly Rate Buildup'!J7</f>
        <v>0</v>
      </c>
      <c r="F12" s="24"/>
      <c r="G12" s="7">
        <f>E12*F12</f>
        <v>0</v>
      </c>
      <c r="H12" s="38" t="s">
        <v>42</v>
      </c>
      <c r="I12" s="3">
        <f t="shared" si="0"/>
        <v>0</v>
      </c>
      <c r="J12" s="24"/>
      <c r="K12" s="7">
        <f t="shared" si="1"/>
        <v>0</v>
      </c>
    </row>
    <row r="13" spans="2:11" x14ac:dyDescent="0.25">
      <c r="B13" s="45" t="str">
        <f>'Hourly Rate Buildup'!C8</f>
        <v>Catergory 4: e.g</v>
      </c>
      <c r="C13" s="48" t="s">
        <v>13</v>
      </c>
      <c r="D13" s="38" t="s">
        <v>42</v>
      </c>
      <c r="E13" s="3">
        <f>'Hourly Rate Buildup'!J8</f>
        <v>0</v>
      </c>
      <c r="F13" s="24"/>
      <c r="G13" s="7">
        <f t="shared" ref="G13:G14" si="2">E13*F13</f>
        <v>0</v>
      </c>
      <c r="H13" s="38" t="s">
        <v>42</v>
      </c>
      <c r="I13" s="3">
        <f t="shared" si="0"/>
        <v>0</v>
      </c>
      <c r="J13" s="24"/>
      <c r="K13" s="7">
        <f t="shared" si="1"/>
        <v>0</v>
      </c>
    </row>
    <row r="14" spans="2:11" x14ac:dyDescent="0.25">
      <c r="B14" s="45" t="str">
        <f>'Hourly Rate Buildup'!C9</f>
        <v xml:space="preserve">Catergory 5: e.g </v>
      </c>
      <c r="C14" s="48" t="s">
        <v>13</v>
      </c>
      <c r="D14" s="38" t="s">
        <v>42</v>
      </c>
      <c r="E14" s="3">
        <f>'Hourly Rate Buildup'!J9</f>
        <v>0</v>
      </c>
      <c r="F14" s="24"/>
      <c r="G14" s="7">
        <f t="shared" si="2"/>
        <v>0</v>
      </c>
      <c r="H14" s="38" t="s">
        <v>42</v>
      </c>
      <c r="I14" s="3">
        <f t="shared" si="0"/>
        <v>0</v>
      </c>
      <c r="J14" s="24"/>
      <c r="K14" s="7">
        <f t="shared" si="1"/>
        <v>0</v>
      </c>
    </row>
    <row r="15" spans="2:11" ht="13" thickBot="1" x14ac:dyDescent="0.3">
      <c r="B15" s="45" t="str">
        <f>'Hourly Rate Buildup'!C10</f>
        <v xml:space="preserve">Catergory 6: e.g </v>
      </c>
      <c r="C15" s="48" t="s">
        <v>13</v>
      </c>
      <c r="D15" s="38" t="s">
        <v>42</v>
      </c>
      <c r="E15" s="3">
        <f>'Hourly Rate Buildup'!J10</f>
        <v>0</v>
      </c>
      <c r="F15" s="24"/>
      <c r="G15" s="7">
        <f t="shared" ref="G15" si="3">E15*F15</f>
        <v>0</v>
      </c>
      <c r="H15" s="38" t="s">
        <v>42</v>
      </c>
      <c r="I15" s="3">
        <f t="shared" si="0"/>
        <v>0</v>
      </c>
      <c r="J15" s="24"/>
      <c r="K15" s="7">
        <f>I15*J15</f>
        <v>0</v>
      </c>
    </row>
    <row r="16" spans="2:11" ht="13.5" thickBot="1" x14ac:dyDescent="0.3">
      <c r="B16" s="19" t="s">
        <v>15</v>
      </c>
      <c r="C16" s="20"/>
      <c r="D16" s="19"/>
      <c r="E16" s="20"/>
      <c r="F16" s="21">
        <f>SUM(F9:F15)</f>
        <v>0</v>
      </c>
      <c r="G16" s="94">
        <f>SUM(G9:G15)</f>
        <v>0</v>
      </c>
      <c r="H16" s="19"/>
      <c r="I16" s="20"/>
      <c r="J16" s="21">
        <f>SUM(J9:J15)</f>
        <v>0</v>
      </c>
      <c r="K16" s="94">
        <f>SUM(K9:K15)</f>
        <v>0</v>
      </c>
    </row>
    <row r="17" spans="2:14" x14ac:dyDescent="0.25">
      <c r="B17" s="25"/>
      <c r="C17" s="26"/>
      <c r="D17" s="39"/>
      <c r="E17" s="26"/>
      <c r="F17" s="27"/>
      <c r="G17" s="28"/>
      <c r="H17" s="39"/>
      <c r="I17" s="26"/>
      <c r="J17" s="27"/>
      <c r="K17" s="28"/>
    </row>
    <row r="18" spans="2:14" ht="13" x14ac:dyDescent="0.25">
      <c r="B18" s="4" t="s">
        <v>14</v>
      </c>
      <c r="C18" s="5" t="s">
        <v>5</v>
      </c>
      <c r="D18" s="40" t="s">
        <v>4</v>
      </c>
      <c r="E18" s="5" t="s">
        <v>6</v>
      </c>
      <c r="F18" s="5" t="s">
        <v>7</v>
      </c>
      <c r="G18" s="6" t="s">
        <v>3</v>
      </c>
      <c r="H18" s="40" t="s">
        <v>4</v>
      </c>
      <c r="I18" s="5" t="s">
        <v>6</v>
      </c>
      <c r="J18" s="5" t="s">
        <v>7</v>
      </c>
      <c r="K18" s="6" t="s">
        <v>3</v>
      </c>
    </row>
    <row r="19" spans="2:14" ht="13" x14ac:dyDescent="0.3">
      <c r="B19" s="92" t="s">
        <v>43</v>
      </c>
      <c r="C19" s="30"/>
      <c r="D19" s="41" t="s">
        <v>8</v>
      </c>
      <c r="E19" s="11">
        <v>0</v>
      </c>
      <c r="F19" s="29"/>
      <c r="G19" s="12">
        <f>E19*F19</f>
        <v>0</v>
      </c>
      <c r="H19" s="41" t="s">
        <v>8</v>
      </c>
      <c r="I19" s="11">
        <v>0</v>
      </c>
      <c r="J19" s="29"/>
      <c r="K19" s="12">
        <f>I19*J19</f>
        <v>0</v>
      </c>
    </row>
    <row r="20" spans="2:14" ht="13" x14ac:dyDescent="0.3">
      <c r="B20" s="92" t="s">
        <v>44</v>
      </c>
      <c r="C20" s="30"/>
      <c r="D20" s="41" t="s">
        <v>8</v>
      </c>
      <c r="E20" s="11">
        <v>0</v>
      </c>
      <c r="F20" s="29"/>
      <c r="G20" s="12">
        <f t="shared" ref="G20:G24" si="4">E20*F20</f>
        <v>0</v>
      </c>
      <c r="H20" s="41" t="s">
        <v>8</v>
      </c>
      <c r="I20" s="11">
        <v>0</v>
      </c>
      <c r="J20" s="29"/>
      <c r="K20" s="12">
        <f t="shared" ref="K20:K24" si="5">I20*J20</f>
        <v>0</v>
      </c>
    </row>
    <row r="21" spans="2:14" ht="13" x14ac:dyDescent="0.3">
      <c r="B21" s="92"/>
      <c r="C21" s="30"/>
      <c r="D21" s="41" t="s">
        <v>8</v>
      </c>
      <c r="E21" s="11">
        <v>0</v>
      </c>
      <c r="F21" s="29"/>
      <c r="G21" s="12">
        <f t="shared" si="4"/>
        <v>0</v>
      </c>
      <c r="H21" s="41" t="s">
        <v>8</v>
      </c>
      <c r="I21" s="11">
        <v>0</v>
      </c>
      <c r="J21" s="29"/>
      <c r="K21" s="12">
        <f t="shared" si="5"/>
        <v>0</v>
      </c>
    </row>
    <row r="22" spans="2:14" x14ac:dyDescent="0.25">
      <c r="B22" s="33"/>
      <c r="C22" s="30"/>
      <c r="D22" s="41" t="s">
        <v>8</v>
      </c>
      <c r="E22" s="11">
        <v>0</v>
      </c>
      <c r="F22" s="29"/>
      <c r="G22" s="12">
        <f t="shared" si="4"/>
        <v>0</v>
      </c>
      <c r="H22" s="41" t="s">
        <v>8</v>
      </c>
      <c r="I22" s="11">
        <v>0</v>
      </c>
      <c r="J22" s="29"/>
      <c r="K22" s="12">
        <f t="shared" si="5"/>
        <v>0</v>
      </c>
    </row>
    <row r="23" spans="2:14" x14ac:dyDescent="0.25">
      <c r="B23" s="33"/>
      <c r="C23" s="30"/>
      <c r="D23" s="41" t="s">
        <v>8</v>
      </c>
      <c r="E23" s="11">
        <v>0</v>
      </c>
      <c r="F23" s="29"/>
      <c r="G23" s="12">
        <f t="shared" si="4"/>
        <v>0</v>
      </c>
      <c r="H23" s="41" t="s">
        <v>8</v>
      </c>
      <c r="I23" s="11">
        <v>0</v>
      </c>
      <c r="J23" s="29"/>
      <c r="K23" s="12">
        <f t="shared" si="5"/>
        <v>0</v>
      </c>
    </row>
    <row r="24" spans="2:14" x14ac:dyDescent="0.25">
      <c r="B24" s="33"/>
      <c r="C24" s="30"/>
      <c r="D24" s="41" t="s">
        <v>8</v>
      </c>
      <c r="E24" s="11">
        <v>0</v>
      </c>
      <c r="F24" s="29"/>
      <c r="G24" s="12">
        <f t="shared" si="4"/>
        <v>0</v>
      </c>
      <c r="H24" s="41" t="s">
        <v>8</v>
      </c>
      <c r="I24" s="11">
        <v>0</v>
      </c>
      <c r="J24" s="29"/>
      <c r="K24" s="12">
        <f t="shared" si="5"/>
        <v>0</v>
      </c>
    </row>
    <row r="25" spans="2:14" ht="13" thickBot="1" x14ac:dyDescent="0.3">
      <c r="B25" s="34"/>
      <c r="C25" s="30"/>
      <c r="D25" s="41"/>
      <c r="E25" s="11"/>
      <c r="F25" s="29"/>
      <c r="G25" s="12"/>
      <c r="H25" s="41"/>
      <c r="I25" s="11"/>
      <c r="J25" s="29"/>
      <c r="K25" s="12"/>
    </row>
    <row r="26" spans="2:14" s="35" customFormat="1" ht="13.5" thickBot="1" x14ac:dyDescent="0.35">
      <c r="B26" s="72" t="s">
        <v>21</v>
      </c>
      <c r="C26" s="73"/>
      <c r="D26" s="74"/>
      <c r="E26" s="75"/>
      <c r="F26" s="75"/>
      <c r="G26" s="95">
        <f>SUM(G19:G25)</f>
        <v>0</v>
      </c>
      <c r="H26" s="74"/>
      <c r="I26" s="75"/>
      <c r="J26" s="75"/>
      <c r="K26" s="95">
        <f>SUM(K19:K25)</f>
        <v>0</v>
      </c>
    </row>
    <row r="27" spans="2:14" ht="13" thickBot="1" x14ac:dyDescent="0.3">
      <c r="B27" s="25"/>
      <c r="C27" s="26"/>
      <c r="D27" s="25"/>
      <c r="E27" s="26"/>
      <c r="F27" s="23"/>
      <c r="G27" s="31"/>
      <c r="H27" s="25"/>
      <c r="I27" s="26"/>
      <c r="J27" s="23"/>
      <c r="K27" s="31"/>
    </row>
    <row r="28" spans="2:14" ht="13.5" thickBot="1" x14ac:dyDescent="0.3">
      <c r="B28" s="49" t="s">
        <v>19</v>
      </c>
      <c r="C28" s="50"/>
      <c r="D28" s="49"/>
      <c r="E28" s="50"/>
      <c r="F28" s="51"/>
      <c r="G28" s="52">
        <f>G16+G26</f>
        <v>0</v>
      </c>
      <c r="H28" s="49"/>
      <c r="I28" s="50"/>
      <c r="J28" s="51"/>
      <c r="K28" s="52">
        <f>K16+K26</f>
        <v>0</v>
      </c>
    </row>
    <row r="29" spans="2:14" ht="13" thickBot="1" x14ac:dyDescent="0.3">
      <c r="B29" s="25"/>
      <c r="C29" s="26"/>
      <c r="D29" s="25"/>
      <c r="E29" s="26"/>
      <c r="F29" s="23"/>
      <c r="G29" s="31"/>
      <c r="H29" s="25"/>
      <c r="I29" s="26"/>
      <c r="J29" s="23"/>
      <c r="K29" s="31"/>
    </row>
    <row r="30" spans="2:14" ht="13" x14ac:dyDescent="0.25">
      <c r="B30" s="53" t="s">
        <v>16</v>
      </c>
      <c r="C30" s="54"/>
      <c r="D30" s="53"/>
      <c r="E30" s="54"/>
      <c r="F30" s="55"/>
      <c r="G30" s="56">
        <v>500000</v>
      </c>
      <c r="H30" s="53"/>
      <c r="I30" s="54"/>
      <c r="J30" s="55"/>
      <c r="K30" s="56">
        <f>G30*1.1</f>
        <v>550000</v>
      </c>
      <c r="N30" s="96"/>
    </row>
    <row r="31" spans="2:14" ht="13" thickBot="1" x14ac:dyDescent="0.3">
      <c r="B31" s="25"/>
      <c r="C31" s="26"/>
      <c r="D31" s="39"/>
      <c r="E31" s="26"/>
      <c r="F31" s="27"/>
      <c r="G31" s="28"/>
      <c r="H31" s="39"/>
      <c r="I31" s="26"/>
      <c r="J31" s="27"/>
      <c r="K31" s="28"/>
    </row>
    <row r="32" spans="2:14" ht="13.5" thickBot="1" x14ac:dyDescent="0.3">
      <c r="B32" s="49" t="s">
        <v>23</v>
      </c>
      <c r="C32" s="50"/>
      <c r="D32" s="49"/>
      <c r="E32" s="50"/>
      <c r="F32" s="51"/>
      <c r="G32" s="57">
        <f>(G28+G30)</f>
        <v>500000</v>
      </c>
      <c r="H32" s="49"/>
      <c r="I32" s="50"/>
      <c r="J32" s="51"/>
      <c r="K32" s="57">
        <f>(K28+K30)</f>
        <v>550000</v>
      </c>
    </row>
    <row r="33" spans="2:11" ht="13" thickBot="1" x14ac:dyDescent="0.3">
      <c r="B33" s="25"/>
      <c r="C33" s="26"/>
      <c r="D33" s="39"/>
      <c r="E33" s="26"/>
      <c r="F33" s="27"/>
      <c r="G33" s="28"/>
      <c r="H33" s="39"/>
      <c r="I33" s="26"/>
      <c r="J33" s="27"/>
      <c r="K33" s="28"/>
    </row>
    <row r="34" spans="2:11" ht="19.25" customHeight="1" thickBot="1" x14ac:dyDescent="0.3">
      <c r="B34" s="97" t="s">
        <v>22</v>
      </c>
      <c r="C34" s="98"/>
      <c r="D34" s="98"/>
      <c r="E34" s="98"/>
      <c r="F34" s="98"/>
      <c r="G34" s="98"/>
      <c r="H34" s="98"/>
      <c r="I34" s="98"/>
      <c r="J34" s="98"/>
      <c r="K34" s="71">
        <f>G28+K28</f>
        <v>0</v>
      </c>
    </row>
    <row r="35" spans="2:11" ht="18.649999999999999" customHeight="1" thickBot="1" x14ac:dyDescent="0.3">
      <c r="B35" s="97" t="s">
        <v>24</v>
      </c>
      <c r="C35" s="98"/>
      <c r="D35" s="98"/>
      <c r="E35" s="98"/>
      <c r="F35" s="98"/>
      <c r="G35" s="98"/>
      <c r="H35" s="98"/>
      <c r="I35" s="98"/>
      <c r="J35" s="98"/>
      <c r="K35" s="71">
        <f>G32+K32</f>
        <v>1050000</v>
      </c>
    </row>
  </sheetData>
  <mergeCells count="10">
    <mergeCell ref="B34:J34"/>
    <mergeCell ref="B35:J35"/>
    <mergeCell ref="I2:K2"/>
    <mergeCell ref="I3:K3"/>
    <mergeCell ref="I4:K4"/>
    <mergeCell ref="I5:J5"/>
    <mergeCell ref="B2:B6"/>
    <mergeCell ref="H7:K7"/>
    <mergeCell ref="I6:K6"/>
    <mergeCell ref="D7:G7"/>
  </mergeCells>
  <phoneticPr fontId="6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05C94-D774-47BD-9F2E-26483F8DC5D4}">
  <dimension ref="C1:J21"/>
  <sheetViews>
    <sheetView showGridLines="0" workbookViewId="0">
      <selection activeCell="E22" sqref="E22"/>
    </sheetView>
  </sheetViews>
  <sheetFormatPr defaultRowHeight="14.5" x14ac:dyDescent="0.35"/>
  <cols>
    <col min="3" max="3" width="45.90625" customWidth="1"/>
    <col min="4" max="4" width="20.90625" customWidth="1"/>
    <col min="5" max="5" width="28.6328125" customWidth="1"/>
    <col min="6" max="6" width="13.90625" customWidth="1"/>
    <col min="7" max="7" width="15.90625" customWidth="1"/>
    <col min="8" max="8" width="15.36328125" customWidth="1"/>
    <col min="9" max="9" width="18" customWidth="1"/>
    <col min="10" max="10" width="45.453125" customWidth="1"/>
  </cols>
  <sheetData>
    <row r="1" spans="3:10" ht="15.5" x14ac:dyDescent="0.35">
      <c r="C1" s="42" t="s">
        <v>40</v>
      </c>
    </row>
    <row r="2" spans="3:10" ht="15" thickBot="1" x14ac:dyDescent="0.4"/>
    <row r="3" spans="3:10" ht="15" thickBot="1" x14ac:dyDescent="0.4">
      <c r="C3" s="65" t="s">
        <v>9</v>
      </c>
      <c r="D3" s="58" t="s">
        <v>10</v>
      </c>
      <c r="E3" s="66" t="s">
        <v>37</v>
      </c>
      <c r="F3" s="58" t="s">
        <v>26</v>
      </c>
      <c r="G3" s="69" t="s">
        <v>27</v>
      </c>
      <c r="H3" s="68" t="s">
        <v>28</v>
      </c>
      <c r="I3" s="77" t="s">
        <v>41</v>
      </c>
      <c r="J3" s="59" t="s">
        <v>38</v>
      </c>
    </row>
    <row r="4" spans="3:10" x14ac:dyDescent="0.35">
      <c r="C4" s="43" t="s">
        <v>51</v>
      </c>
      <c r="D4" s="78" t="s">
        <v>20</v>
      </c>
      <c r="E4" s="81"/>
      <c r="F4" s="81"/>
      <c r="G4" s="82"/>
      <c r="H4" s="83"/>
      <c r="I4" s="84"/>
      <c r="J4" s="67">
        <f>SUM(E4:I4)</f>
        <v>0</v>
      </c>
    </row>
    <row r="5" spans="3:10" x14ac:dyDescent="0.35">
      <c r="C5" s="44" t="s">
        <v>52</v>
      </c>
      <c r="D5" s="78" t="s">
        <v>20</v>
      </c>
      <c r="E5" s="85"/>
      <c r="F5" s="85"/>
      <c r="G5" s="86"/>
      <c r="H5" s="87"/>
      <c r="I5" s="84"/>
      <c r="J5" s="67">
        <f t="shared" ref="J5:J9" si="0">SUM(E5:I5)</f>
        <v>0</v>
      </c>
    </row>
    <row r="6" spans="3:10" x14ac:dyDescent="0.35">
      <c r="C6" s="44" t="s">
        <v>53</v>
      </c>
      <c r="D6" s="78" t="s">
        <v>20</v>
      </c>
      <c r="E6" s="85"/>
      <c r="F6" s="85"/>
      <c r="G6" s="86"/>
      <c r="H6" s="87"/>
      <c r="I6" s="84"/>
      <c r="J6" s="67">
        <f t="shared" si="0"/>
        <v>0</v>
      </c>
    </row>
    <row r="7" spans="3:10" x14ac:dyDescent="0.35">
      <c r="C7" s="44" t="s">
        <v>30</v>
      </c>
      <c r="D7" s="78" t="s">
        <v>20</v>
      </c>
      <c r="E7" s="85"/>
      <c r="F7" s="85"/>
      <c r="G7" s="86"/>
      <c r="H7" s="87"/>
      <c r="I7" s="84"/>
      <c r="J7" s="67">
        <f t="shared" si="0"/>
        <v>0</v>
      </c>
    </row>
    <row r="8" spans="3:10" x14ac:dyDescent="0.35">
      <c r="C8" s="44" t="s">
        <v>31</v>
      </c>
      <c r="D8" s="78" t="s">
        <v>20</v>
      </c>
      <c r="E8" s="85"/>
      <c r="F8" s="85"/>
      <c r="G8" s="86"/>
      <c r="H8" s="87"/>
      <c r="I8" s="84"/>
      <c r="J8" s="67">
        <f t="shared" si="0"/>
        <v>0</v>
      </c>
    </row>
    <row r="9" spans="3:10" x14ac:dyDescent="0.35">
      <c r="C9" s="44" t="s">
        <v>32</v>
      </c>
      <c r="D9" s="78" t="s">
        <v>20</v>
      </c>
      <c r="E9" s="85"/>
      <c r="F9" s="85"/>
      <c r="G9" s="86"/>
      <c r="H9" s="87"/>
      <c r="I9" s="84"/>
      <c r="J9" s="67">
        <f t="shared" si="0"/>
        <v>0</v>
      </c>
    </row>
    <row r="10" spans="3:10" x14ac:dyDescent="0.35">
      <c r="C10" s="44" t="s">
        <v>33</v>
      </c>
      <c r="D10" s="79" t="s">
        <v>34</v>
      </c>
      <c r="E10" s="85"/>
      <c r="F10" s="85"/>
      <c r="G10" s="86"/>
      <c r="H10" s="87"/>
      <c r="I10" s="84"/>
      <c r="J10" s="67">
        <f>SUM(E10:I10)</f>
        <v>0</v>
      </c>
    </row>
    <row r="11" spans="3:10" x14ac:dyDescent="0.35">
      <c r="C11" s="44"/>
      <c r="D11" s="79"/>
      <c r="E11" s="85"/>
      <c r="F11" s="85"/>
      <c r="G11" s="86"/>
      <c r="H11" s="87"/>
      <c r="I11" s="84"/>
      <c r="J11" s="67"/>
    </row>
    <row r="12" spans="3:10" x14ac:dyDescent="0.35">
      <c r="C12" s="44"/>
      <c r="D12" s="79"/>
      <c r="E12" s="85"/>
      <c r="F12" s="85"/>
      <c r="G12" s="86"/>
      <c r="H12" s="87"/>
      <c r="I12" s="84"/>
      <c r="J12" s="67"/>
    </row>
    <row r="13" spans="3:10" x14ac:dyDescent="0.35">
      <c r="C13" s="44"/>
      <c r="D13" s="79"/>
      <c r="E13" s="85"/>
      <c r="F13" s="85"/>
      <c r="G13" s="86"/>
      <c r="H13" s="87"/>
      <c r="I13" s="84"/>
      <c r="J13" s="67"/>
    </row>
    <row r="14" spans="3:10" x14ac:dyDescent="0.35">
      <c r="C14" s="44"/>
      <c r="D14" s="79"/>
      <c r="E14" s="85"/>
      <c r="F14" s="85"/>
      <c r="G14" s="86"/>
      <c r="H14" s="87"/>
      <c r="I14" s="84"/>
      <c r="J14" s="67"/>
    </row>
    <row r="15" spans="3:10" ht="15" thickBot="1" x14ac:dyDescent="0.4">
      <c r="C15" s="70"/>
      <c r="D15" s="80"/>
      <c r="E15" s="88"/>
      <c r="F15" s="88"/>
      <c r="G15" s="89"/>
      <c r="H15" s="90"/>
      <c r="I15" s="91"/>
      <c r="J15" s="67"/>
    </row>
    <row r="16" spans="3:10" x14ac:dyDescent="0.35">
      <c r="C16" s="60"/>
      <c r="D16" s="16"/>
      <c r="E16" s="16"/>
      <c r="F16" s="16"/>
      <c r="G16" s="16"/>
      <c r="H16" s="16"/>
      <c r="I16" s="16"/>
      <c r="J16" s="61"/>
    </row>
    <row r="17" spans="3:10" ht="15" thickBot="1" x14ac:dyDescent="0.4">
      <c r="C17" s="62"/>
      <c r="D17" s="63"/>
      <c r="E17" s="63"/>
      <c r="F17" s="63"/>
      <c r="G17" s="63"/>
      <c r="H17" s="63"/>
      <c r="I17" s="63"/>
      <c r="J17" s="64"/>
    </row>
    <row r="19" spans="3:10" x14ac:dyDescent="0.35">
      <c r="C19" s="46" t="s">
        <v>11</v>
      </c>
    </row>
    <row r="20" spans="3:10" x14ac:dyDescent="0.35">
      <c r="C20" t="s">
        <v>45</v>
      </c>
    </row>
    <row r="21" spans="3:10" x14ac:dyDescent="0.35">
      <c r="C21" t="s">
        <v>29</v>
      </c>
    </row>
  </sheetData>
  <phoneticPr fontId="6" type="noConversion"/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8C7B438925146814173E74359E925" ma:contentTypeVersion="18" ma:contentTypeDescription="Create a new document." ma:contentTypeScope="" ma:versionID="82fa5f7c422fd48f2c8bc06bf6ac6e42">
  <xsd:schema xmlns:xsd="http://www.w3.org/2001/XMLSchema" xmlns:xs="http://www.w3.org/2001/XMLSchema" xmlns:p="http://schemas.microsoft.com/office/2006/metadata/properties" xmlns:ns2="a656c28f-efca-482a-9d02-5fac159ceec1" xmlns:ns3="c6034793-e894-4fe3-92d8-2e0cc403b65d" targetNamespace="http://schemas.microsoft.com/office/2006/metadata/properties" ma:root="true" ma:fieldsID="9534948bd31cb1f2c55ccf18b9022f78" ns2:_="" ns3:_="">
    <xsd:import namespace="a656c28f-efca-482a-9d02-5fac159ceec1"/>
    <xsd:import namespace="c6034793-e894-4fe3-92d8-2e0cc403b6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56c28f-efca-482a-9d02-5fac159cee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fc38632-011e-4317-ad39-07d79e0c6d29}" ma:internalName="TaxCatchAll" ma:showField="CatchAllData" ma:web="a656c28f-efca-482a-9d02-5fac159cee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034793-e894-4fe3-92d8-2e0cc403b6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3e14187-b4d4-4fc9-8c4a-20dc3ccbf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656c28f-efca-482a-9d02-5fac159ceec1" xsi:nil="true"/>
    <lcf76f155ced4ddcb4097134ff3c332f xmlns="c6034793-e894-4fe3-92d8-2e0cc403b65d">
      <Terms xmlns="http://schemas.microsoft.com/office/infopath/2007/PartnerControls"/>
    </lcf76f155ced4ddcb4097134ff3c332f>
    <SharedWithUsers xmlns="a656c28f-efca-482a-9d02-5fac159ceec1">
      <UserInfo>
        <DisplayName>Frances Fraser</DisplayName>
        <AccountId>3124</AccountId>
        <AccountType/>
      </UserInfo>
      <UserInfo>
        <DisplayName>Cosmas Mamhunze</DisplayName>
        <AccountId>3699</AccountId>
        <AccountType/>
      </UserInfo>
      <UserInfo>
        <DisplayName>Benazir Silva</DisplayName>
        <AccountId>3088</AccountId>
        <AccountType/>
      </UserInfo>
      <UserInfo>
        <DisplayName>Katia Pinto</DisplayName>
        <AccountId>3588</AccountId>
        <AccountType/>
      </UserInfo>
      <UserInfo>
        <DisplayName>Rumbidzai Nyabvudzi</DisplayName>
        <AccountId>1803</AccountId>
        <AccountType/>
      </UserInfo>
      <UserInfo>
        <DisplayName>Mary Gounder</DisplayName>
        <AccountId>446</AccountId>
        <AccountType/>
      </UserInfo>
      <UserInfo>
        <DisplayName>Mike Wayamba</DisplayName>
        <AccountId>909</AccountId>
        <AccountType/>
      </UserInfo>
      <UserInfo>
        <DisplayName>Mwende Mutulu</DisplayName>
        <AccountId>2670</AccountId>
        <AccountType/>
      </UserInfo>
      <UserInfo>
        <DisplayName>Nothando Mkhwanazi</DisplayName>
        <AccountId>6014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7F9A310-9180-4749-B41B-1849993355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8C9D1C-0284-4DFD-8817-279FCF206E92}"/>
</file>

<file path=customXml/itemProps3.xml><?xml version="1.0" encoding="utf-8"?>
<ds:datastoreItem xmlns:ds="http://schemas.openxmlformats.org/officeDocument/2006/customXml" ds:itemID="{9BE4408F-321C-4D66-B56E-ACB4ACD7EAA8}">
  <ds:schemaRefs>
    <ds:schemaRef ds:uri="http://schemas.microsoft.com/office/2006/metadata/properties"/>
    <ds:schemaRef ds:uri="http://schemas.microsoft.com/office/infopath/2007/PartnerControls"/>
    <ds:schemaRef ds:uri="a656c28f-efca-482a-9d02-5fac159ceec1"/>
    <ds:schemaRef ds:uri="c6034793-e894-4fe3-92d8-2e0cc403b65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Budget- Offeror's Name</vt:lpstr>
      <vt:lpstr>Hourly Rate Buildup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Farrell</dc:creator>
  <cp:keywords/>
  <dc:description/>
  <cp:lastModifiedBy>Mike Wayamba</cp:lastModifiedBy>
  <cp:revision/>
  <dcterms:created xsi:type="dcterms:W3CDTF">2018-07-11T16:02:58Z</dcterms:created>
  <dcterms:modified xsi:type="dcterms:W3CDTF">2024-04-15T08:56:32Z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0x0101003D48C7B438925146814173E74359E925</vt:lpwstr>
  </property>
  <property fmtid="{D5CDD505-2E9C-101B-9397-08002B2CF9AE}" pid="3" name="MediaServiceImageTags">
    <vt:lpwstr/>
  </property>
</Properties>
</file>